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5\JOÃO PESSOA\Agro PB\Comerciais_Mídia de Apoio\"/>
    </mc:Choice>
  </mc:AlternateContent>
  <xr:revisionPtr revIDLastSave="0" documentId="8_{7426118B-B69A-4C01-8536-93C2D09A04A5}" xr6:coauthVersionLast="47" xr6:coauthVersionMax="47" xr10:uidLastSave="{00000000-0000-0000-0000-000000000000}"/>
  <bookViews>
    <workbookView xWindow="-108" yWindow="-108" windowWidth="23256" windowHeight="12576" xr2:uid="{81EBC761-2BE1-4DFE-B594-81A87C97DD2A}"/>
  </bookViews>
  <sheets>
    <sheet name="AGRO PB (comerciais)" sheetId="3" r:id="rId1"/>
  </sheets>
  <definedNames>
    <definedName name="_xlnm.Print_Area" localSheetId="0">'AGRO PB (comerciais)'!$A$3:$K$27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3" l="1"/>
  <c r="I19" i="3" s="1"/>
  <c r="K19" i="3" s="1"/>
  <c r="H18" i="3"/>
  <c r="H17" i="3"/>
  <c r="H16" i="3"/>
  <c r="I16" i="3" s="1"/>
  <c r="K16" i="3" s="1"/>
  <c r="H15" i="3"/>
  <c r="I15" i="3" s="1"/>
  <c r="K15" i="3" s="1"/>
  <c r="F17" i="3"/>
  <c r="F16" i="3"/>
  <c r="F15" i="3"/>
  <c r="I17" i="3" l="1"/>
  <c r="K17" i="3" s="1"/>
  <c r="H20" i="3"/>
  <c r="H14" i="3"/>
  <c r="H13" i="3"/>
  <c r="H12" i="3"/>
  <c r="F20" i="3"/>
  <c r="F18" i="3"/>
  <c r="F14" i="3"/>
  <c r="F13" i="3"/>
  <c r="I20" i="3" l="1"/>
  <c r="K20" i="3" s="1"/>
  <c r="I18" i="3"/>
  <c r="K18" i="3" s="1"/>
  <c r="I14" i="3"/>
  <c r="K14" i="3" s="1"/>
  <c r="I13" i="3"/>
  <c r="K13" i="3" s="1"/>
  <c r="F12" i="3" l="1"/>
  <c r="F21" i="3" s="1"/>
  <c r="I12" i="3" l="1"/>
  <c r="K12" i="3" s="1"/>
  <c r="K21" i="3" l="1"/>
  <c r="I21" i="3"/>
</calcChain>
</file>

<file path=xl/sharedStrings.xml><?xml version="1.0" encoding="utf-8"?>
<sst xmlns="http://schemas.openxmlformats.org/spreadsheetml/2006/main" count="47" uniqueCount="38">
  <si>
    <t>PROJETO</t>
  </si>
  <si>
    <t>HORÁRIO</t>
  </si>
  <si>
    <t>TOTAL DE DIAS</t>
  </si>
  <si>
    <t>INSERÇÕES
DIA</t>
  </si>
  <si>
    <t>INSERÇÕES
PERÍODO</t>
  </si>
  <si>
    <t>CONVERSÃO</t>
  </si>
  <si>
    <t xml:space="preserve"> </t>
  </si>
  <si>
    <t>rotativo</t>
  </si>
  <si>
    <t>TOTAL GERAL</t>
  </si>
  <si>
    <t xml:space="preserve">Rotativo: </t>
  </si>
  <si>
    <t>TOTAL (desc)</t>
  </si>
  <si>
    <t xml:space="preserve">R$ 
UNITÁRIO </t>
  </si>
  <si>
    <t xml:space="preserve">ENTREGA COMERCIAL TV
</t>
  </si>
  <si>
    <t>DESCONTO</t>
  </si>
  <si>
    <t>Emissora</t>
  </si>
  <si>
    <t>TV Correio</t>
  </si>
  <si>
    <t>Praça:</t>
  </si>
  <si>
    <t>Projeto:</t>
  </si>
  <si>
    <t>Anunciante:</t>
  </si>
  <si>
    <t>Paraiba</t>
  </si>
  <si>
    <t>Tabela de Preços: Outubro 2024</t>
  </si>
  <si>
    <t>R$ TOTAL</t>
  </si>
  <si>
    <t>AGRO PB - A FORÇA DA NOSSA TERRA</t>
  </si>
  <si>
    <t xml:space="preserve">Correio Debate: </t>
  </si>
  <si>
    <t xml:space="preserve">Correio Cidades: </t>
  </si>
  <si>
    <t>VT de 30'' com ass. de 5'' AGRO - PB: A FORÇA DA NOSSA TERRA</t>
  </si>
  <si>
    <t>VH de abertura nas matérias especiais AGRO - PB: A FORÇA DA NOSSA TERRA no Correio Debate (1 matéria e 1 VH por quinzena)</t>
  </si>
  <si>
    <t>VH de abertura nas matérias especiais AGRO - PB: A FORÇA DA NOSSA TERRA no Correio Cidades (1 matéria e 1 VH por quinzena)</t>
  </si>
  <si>
    <t>Comerciais de 30’’ no break do Correio Debate no dia de exibição das matérias</t>
  </si>
  <si>
    <t>Comerciais de 30’’ no break do CorreioCidades no dia de exibição das matérias</t>
  </si>
  <si>
    <t>Postagens AGRO - PB: A FORÇA DA NOSSA TERRA no feed da TV Correio (Instagram + Facebook)</t>
  </si>
  <si>
    <t>determinado</t>
  </si>
  <si>
    <t>AGRO PB</t>
  </si>
  <si>
    <t>VH de abertura nas matérias especiais AGRO - PB: A FORÇA DA NOSSA TERRA no Jornal da Correio (1 matéria e 1 VH por quinzena)</t>
  </si>
  <si>
    <t>Comerciais de 30’’ no break do Jornal da Correio no dia de exibição das matérias</t>
  </si>
  <si>
    <t xml:space="preserve">Jornal da Correio: </t>
  </si>
  <si>
    <t>Midia de Apoio -  comerciais rotativos de 30"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</si>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</sst>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&quot;R$&quot;\ 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0C0C0C"/>
      <name val="Calibri"/>
      <family val="2"/>
    </font>
    <font>
      <b/>
      <sz val="22"/>
      <color rgb="FF0C0C0C"/>
      <name val="Calibri"/>
      <family val="2"/>
    </font>
    <font>
      <b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35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Alignment="1">
      <alignment vertical="center"/>
    </xf>
    <xf numFmtId="43" fontId="6" fillId="0" borderId="0" xfId="0" applyNumberFormat="1" applyFont="1"/>
    <xf numFmtId="0" fontId="4" fillId="0" borderId="0" xfId="0" applyFont="1"/>
    <xf numFmtId="0" fontId="6" fillId="0" borderId="0" xfId="0" applyFont="1"/>
    <xf numFmtId="0" fontId="3" fillId="3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43" fontId="3" fillId="3" borderId="1" xfId="1" applyFont="1" applyFill="1" applyBorder="1" applyAlignment="1">
      <alignment horizontal="center" vertical="center"/>
    </xf>
    <xf numFmtId="9" fontId="3" fillId="3" borderId="1" xfId="3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vertical="center"/>
    </xf>
    <xf numFmtId="164" fontId="9" fillId="0" borderId="3" xfId="0" applyNumberFormat="1" applyFont="1" applyBorder="1" applyAlignment="1">
      <alignment horizontal="left" vertical="center"/>
    </xf>
    <xf numFmtId="164" fontId="9" fillId="0" borderId="3" xfId="0" applyNumberFormat="1" applyFont="1" applyBorder="1" applyAlignment="1">
      <alignment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/>
    <xf numFmtId="0" fontId="3" fillId="3" borderId="0" xfId="2" applyFont="1" applyFill="1"/>
    <xf numFmtId="0" fontId="3" fillId="3" borderId="1" xfId="0" applyFont="1" applyFill="1" applyBorder="1" applyAlignment="1">
      <alignment horizontal="center" vertical="center" wrapText="1"/>
    </xf>
    <xf numFmtId="166" fontId="6" fillId="3" borderId="1" xfId="1" applyNumberFormat="1" applyFont="1" applyFill="1" applyBorder="1" applyAlignment="1">
      <alignment horizontal="center" vertical="center"/>
    </xf>
    <xf numFmtId="0" fontId="11" fillId="3" borderId="0" xfId="2" applyFont="1" applyFill="1"/>
    <xf numFmtId="164" fontId="9" fillId="4" borderId="4" xfId="0" applyNumberFormat="1" applyFont="1" applyFill="1" applyBorder="1" applyAlignment="1">
      <alignment vertical="center"/>
    </xf>
    <xf numFmtId="164" fontId="9" fillId="4" borderId="5" xfId="0" applyNumberFormat="1" applyFont="1" applyFill="1" applyBorder="1" applyAlignment="1">
      <alignment vertical="center"/>
    </xf>
    <xf numFmtId="164" fontId="9" fillId="4" borderId="6" xfId="0" applyNumberFormat="1" applyFont="1" applyFill="1" applyBorder="1" applyAlignment="1">
      <alignment vertical="center"/>
    </xf>
    <xf numFmtId="43" fontId="6" fillId="3" borderId="2" xfId="1" applyFont="1" applyFill="1" applyBorder="1" applyAlignment="1">
      <alignment horizontal="center" vertical="center" wrapText="1"/>
    </xf>
    <xf numFmtId="164" fontId="10" fillId="4" borderId="4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</cellXfs>
  <cellStyles count="5">
    <cellStyle name="Bom" xfId="2" builtinId="26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1032905</xdr:colOff>
      <xdr:row>3</xdr:row>
      <xdr:rowOff>176893</xdr:rowOff>
    </xdr:from>
    <xdr:ext cx="1919844" cy="1008535"/>
    <xdr:pic>
      <xdr:nvPicPr>
        <xdr:cNvPr id="2" name="image1.png">
          <a:extLst>
            <a:ext uri="{FF2B5EF4-FFF2-40B4-BE49-F238E27FC236}">
              <a16:creationId xmlns:a16="http://schemas.microsoft.com/office/drawing/2014/main" id="{ADBFEABE-8AA7-493D-A730-986C1C34E6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84584" y="789214"/>
          <a:ext cx="1919844" cy="100853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DFF4A-099E-43AD-97DF-4748FA8FA939}">
  <dimension ref="A4:L33"/>
  <sheetViews>
    <sheetView showGridLines="0" tabSelected="1" zoomScale="70" zoomScaleNormal="70" zoomScaleSheetLayoutView="70" workbookViewId="0">
      <selection activeCell="A30" sqref="A30"/>
    </sheetView>
  </sheetViews>
  <sheetFormatPr defaultColWidth="13.42578125" defaultRowHeight="15.75" x14ac:dyDescent="0.25"/>
  <cols>
    <col min="1" max="1" width="32" style="1" customWidth="1"/>
    <col min="2" max="2" width="29.7109375" style="1" customWidth="1"/>
    <col min="3" max="3" width="91.140625" style="1" customWidth="1"/>
    <col min="4" max="4" width="15.85546875" style="1" customWidth="1"/>
    <col min="5" max="5" width="17.42578125" style="1" customWidth="1"/>
    <col min="6" max="6" width="21" style="6" customWidth="1"/>
    <col min="7" max="7" width="17.7109375" style="6" bestFit="1" customWidth="1"/>
    <col min="8" max="8" width="17.140625" style="1" customWidth="1"/>
    <col min="9" max="9" width="16" style="10" bestFit="1" customWidth="1"/>
    <col min="10" max="10" width="16" style="10" customWidth="1"/>
    <col min="11" max="11" width="17.140625" style="10" customWidth="1"/>
    <col min="12" max="12" width="29.42578125" style="1" customWidth="1"/>
    <col min="13" max="16384" width="13.42578125" style="1"/>
  </cols>
  <sheetData>
    <row r="4" spans="1:12" ht="18.75" x14ac:dyDescent="0.25">
      <c r="A4" s="16" t="s">
        <v>14</v>
      </c>
      <c r="B4" s="17" t="s">
        <v>15</v>
      </c>
    </row>
    <row r="5" spans="1:12" ht="18.75" x14ac:dyDescent="0.25">
      <c r="A5" s="16" t="s">
        <v>16</v>
      </c>
      <c r="B5" s="17" t="s">
        <v>19</v>
      </c>
    </row>
    <row r="6" spans="1:12" ht="18.75" x14ac:dyDescent="0.25">
      <c r="A6" s="16" t="s">
        <v>17</v>
      </c>
      <c r="B6" s="18" t="s">
        <v>32</v>
      </c>
    </row>
    <row r="7" spans="1:12" ht="18.75" x14ac:dyDescent="0.25">
      <c r="A7" s="16" t="s">
        <v>18</v>
      </c>
      <c r="B7" s="18"/>
    </row>
    <row r="10" spans="1:12" ht="28.5" x14ac:dyDescent="0.25">
      <c r="A10" s="31" t="s">
        <v>22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2"/>
    </row>
    <row r="11" spans="1:12" s="2" customFormat="1" ht="49.5" customHeight="1" x14ac:dyDescent="0.25">
      <c r="A11" s="19" t="s">
        <v>0</v>
      </c>
      <c r="B11" s="19" t="s">
        <v>1</v>
      </c>
      <c r="C11" s="19" t="s">
        <v>12</v>
      </c>
      <c r="D11" s="20" t="s">
        <v>2</v>
      </c>
      <c r="E11" s="20" t="s">
        <v>3</v>
      </c>
      <c r="F11" s="20" t="s">
        <v>4</v>
      </c>
      <c r="G11" s="19" t="s">
        <v>5</v>
      </c>
      <c r="H11" s="19" t="s">
        <v>11</v>
      </c>
      <c r="I11" s="19" t="s">
        <v>21</v>
      </c>
      <c r="J11" s="19" t="s">
        <v>13</v>
      </c>
      <c r="K11" s="19" t="s">
        <v>10</v>
      </c>
    </row>
    <row r="12" spans="1:12" s="3" customFormat="1" ht="18.75" customHeight="1" x14ac:dyDescent="0.25">
      <c r="A12" s="30" t="s">
        <v>22</v>
      </c>
      <c r="B12" s="11" t="s">
        <v>7</v>
      </c>
      <c r="C12" s="11" t="s">
        <v>25</v>
      </c>
      <c r="D12" s="12">
        <v>30</v>
      </c>
      <c r="E12" s="11">
        <v>1</v>
      </c>
      <c r="F12" s="12">
        <f t="shared" ref="F12:F18" si="0">E12*D12</f>
        <v>30</v>
      </c>
      <c r="G12" s="13">
        <v>0.375</v>
      </c>
      <c r="H12" s="25">
        <f>B24</f>
        <v>4350</v>
      </c>
      <c r="I12" s="14">
        <f t="shared" ref="I12:I20" si="1">H12*G12*F12</f>
        <v>48937.5</v>
      </c>
      <c r="J12" s="15">
        <v>0</v>
      </c>
      <c r="K12" s="14">
        <f t="shared" ref="K12:K20" si="2">I12-(I12*J12)</f>
        <v>48937.5</v>
      </c>
    </row>
    <row r="13" spans="1:12" s="3" customFormat="1" ht="35.25" customHeight="1" x14ac:dyDescent="0.25">
      <c r="A13" s="30"/>
      <c r="B13" s="11" t="s">
        <v>31</v>
      </c>
      <c r="C13" s="24" t="s">
        <v>26</v>
      </c>
      <c r="D13" s="12">
        <v>2</v>
      </c>
      <c r="E13" s="11">
        <v>1</v>
      </c>
      <c r="F13" s="12">
        <f t="shared" si="0"/>
        <v>2</v>
      </c>
      <c r="G13" s="13">
        <v>0.375</v>
      </c>
      <c r="H13" s="25">
        <f>B25</f>
        <v>6424</v>
      </c>
      <c r="I13" s="14">
        <f t="shared" si="1"/>
        <v>4818</v>
      </c>
      <c r="J13" s="15">
        <v>0</v>
      </c>
      <c r="K13" s="14">
        <f t="shared" si="2"/>
        <v>4818</v>
      </c>
    </row>
    <row r="14" spans="1:12" s="3" customFormat="1" ht="31.5" x14ac:dyDescent="0.25">
      <c r="A14" s="30"/>
      <c r="B14" s="11" t="s">
        <v>31</v>
      </c>
      <c r="C14" s="24" t="s">
        <v>27</v>
      </c>
      <c r="D14" s="12">
        <v>2</v>
      </c>
      <c r="E14" s="11">
        <v>1</v>
      </c>
      <c r="F14" s="12">
        <f t="shared" si="0"/>
        <v>2</v>
      </c>
      <c r="G14" s="13">
        <v>0.375</v>
      </c>
      <c r="H14" s="25">
        <f>B26</f>
        <v>3538</v>
      </c>
      <c r="I14" s="14">
        <f t="shared" si="1"/>
        <v>2653.5</v>
      </c>
      <c r="J14" s="15">
        <v>0</v>
      </c>
      <c r="K14" s="14">
        <f t="shared" si="2"/>
        <v>2653.5</v>
      </c>
    </row>
    <row r="15" spans="1:12" s="3" customFormat="1" ht="45.75" customHeight="1" x14ac:dyDescent="0.25">
      <c r="A15" s="30"/>
      <c r="B15" s="11" t="s">
        <v>31</v>
      </c>
      <c r="C15" s="24" t="s">
        <v>33</v>
      </c>
      <c r="D15" s="12">
        <v>2</v>
      </c>
      <c r="E15" s="11">
        <v>1</v>
      </c>
      <c r="F15" s="12">
        <f t="shared" si="0"/>
        <v>2</v>
      </c>
      <c r="G15" s="13">
        <v>0.375</v>
      </c>
      <c r="H15" s="25">
        <f>B27</f>
        <v>9171</v>
      </c>
      <c r="I15" s="14">
        <f t="shared" si="1"/>
        <v>6878.25</v>
      </c>
      <c r="J15" s="15">
        <v>0</v>
      </c>
      <c r="K15" s="14">
        <f t="shared" si="2"/>
        <v>6878.25</v>
      </c>
    </row>
    <row r="16" spans="1:12" s="3" customFormat="1" ht="45.75" customHeight="1" x14ac:dyDescent="0.25">
      <c r="A16" s="30"/>
      <c r="B16" s="11" t="s">
        <v>31</v>
      </c>
      <c r="C16" s="24" t="s">
        <v>28</v>
      </c>
      <c r="D16" s="12">
        <v>2</v>
      </c>
      <c r="E16" s="11">
        <v>1</v>
      </c>
      <c r="F16" s="12">
        <f t="shared" si="0"/>
        <v>2</v>
      </c>
      <c r="G16" s="13">
        <v>1</v>
      </c>
      <c r="H16" s="25">
        <f>B25</f>
        <v>6424</v>
      </c>
      <c r="I16" s="14">
        <f t="shared" si="1"/>
        <v>12848</v>
      </c>
      <c r="J16" s="15">
        <v>0</v>
      </c>
      <c r="K16" s="14">
        <f t="shared" si="2"/>
        <v>12848</v>
      </c>
    </row>
    <row r="17" spans="1:12" ht="30" customHeight="1" x14ac:dyDescent="0.25">
      <c r="A17" s="30"/>
      <c r="B17" s="11" t="s">
        <v>31</v>
      </c>
      <c r="C17" s="24" t="s">
        <v>29</v>
      </c>
      <c r="D17" s="12">
        <v>2</v>
      </c>
      <c r="E17" s="11">
        <v>1</v>
      </c>
      <c r="F17" s="12">
        <f t="shared" si="0"/>
        <v>2</v>
      </c>
      <c r="G17" s="13">
        <v>1</v>
      </c>
      <c r="H17" s="25">
        <f>B26</f>
        <v>3538</v>
      </c>
      <c r="I17" s="14">
        <f t="shared" si="1"/>
        <v>7076</v>
      </c>
      <c r="J17" s="15">
        <v>0</v>
      </c>
      <c r="K17" s="14">
        <f t="shared" si="2"/>
        <v>7076</v>
      </c>
    </row>
    <row r="18" spans="1:12" ht="30" customHeight="1" x14ac:dyDescent="0.25">
      <c r="A18" s="30"/>
      <c r="B18" s="11" t="s">
        <v>31</v>
      </c>
      <c r="C18" s="24" t="s">
        <v>34</v>
      </c>
      <c r="D18" s="12">
        <v>2</v>
      </c>
      <c r="E18" s="11">
        <v>1</v>
      </c>
      <c r="F18" s="12">
        <f t="shared" si="0"/>
        <v>2</v>
      </c>
      <c r="G18" s="13">
        <v>1</v>
      </c>
      <c r="H18" s="25">
        <f>B27</f>
        <v>9171</v>
      </c>
      <c r="I18" s="14">
        <f t="shared" si="1"/>
        <v>18342</v>
      </c>
      <c r="J18" s="15">
        <v>0</v>
      </c>
      <c r="K18" s="14">
        <f t="shared" si="2"/>
        <v>18342</v>
      </c>
    </row>
    <row r="19" spans="1:12" ht="30" customHeight="1" x14ac:dyDescent="0.25">
      <c r="A19" s="30"/>
      <c r="B19" s="11" t="s">
        <v>31</v>
      </c>
      <c r="C19" s="24" t="s">
        <v>36</v>
      </c>
      <c r="D19" s="12"/>
      <c r="E19" s="11"/>
      <c r="F19" s="12">
        <v>10</v>
      </c>
      <c r="G19" s="13">
        <v>1</v>
      </c>
      <c r="H19" s="25">
        <f>B24</f>
        <v>4350</v>
      </c>
      <c r="I19" s="14">
        <f t="shared" si="1"/>
        <v>43500</v>
      </c>
      <c r="J19" s="15">
        <v>0</v>
      </c>
      <c r="K19" s="14">
        <f t="shared" si="2"/>
        <v>43500</v>
      </c>
    </row>
    <row r="20" spans="1:12" ht="31.5" x14ac:dyDescent="0.25">
      <c r="A20" s="30"/>
      <c r="B20" s="11" t="s">
        <v>31</v>
      </c>
      <c r="C20" s="24" t="s">
        <v>30</v>
      </c>
      <c r="D20" s="11">
        <v>2</v>
      </c>
      <c r="E20" s="11">
        <v>1</v>
      </c>
      <c r="F20" s="12">
        <f>E20*D20</f>
        <v>2</v>
      </c>
      <c r="G20" s="13">
        <v>1</v>
      </c>
      <c r="H20" s="25">
        <f>B24/3</f>
        <v>1450</v>
      </c>
      <c r="I20" s="14">
        <f t="shared" si="1"/>
        <v>2900</v>
      </c>
      <c r="J20" s="15">
        <v>0</v>
      </c>
      <c r="K20" s="14">
        <f t="shared" si="2"/>
        <v>2900</v>
      </c>
    </row>
    <row r="21" spans="1:12" s="5" customFormat="1" ht="18.75" x14ac:dyDescent="0.25">
      <c r="A21" s="27"/>
      <c r="B21" s="28"/>
      <c r="C21" s="27" t="s">
        <v>8</v>
      </c>
      <c r="D21" s="28"/>
      <c r="E21" s="29"/>
      <c r="F21" s="21">
        <f>SUM(F12:F20)</f>
        <v>54</v>
      </c>
      <c r="G21" s="33" t="s">
        <v>6</v>
      </c>
      <c r="H21" s="34"/>
      <c r="I21" s="19">
        <f>SUM(I12:I20)</f>
        <v>147953.25</v>
      </c>
      <c r="J21" s="19"/>
      <c r="K21" s="19">
        <f>SUM(K12:K20)</f>
        <v>147953.25</v>
      </c>
      <c r="L21" s="4"/>
    </row>
    <row r="23" spans="1:12" ht="18.75" x14ac:dyDescent="0.3">
      <c r="A23" s="26" t="s">
        <v>20</v>
      </c>
      <c r="B23" s="22"/>
      <c r="G23" s="7"/>
      <c r="I23" s="8"/>
      <c r="J23" s="8"/>
      <c r="K23" s="8"/>
    </row>
    <row r="24" spans="1:12" x14ac:dyDescent="0.25">
      <c r="A24" s="23" t="s">
        <v>9</v>
      </c>
      <c r="B24" s="22">
        <v>4350</v>
      </c>
      <c r="G24" s="7"/>
      <c r="I24" s="8"/>
      <c r="J24" s="8"/>
      <c r="K24" s="8"/>
    </row>
    <row r="25" spans="1:12" x14ac:dyDescent="0.25">
      <c r="A25" s="23" t="s">
        <v>23</v>
      </c>
      <c r="B25" s="22">
        <v>6424</v>
      </c>
      <c r="G25" s="7"/>
      <c r="I25" s="8"/>
      <c r="J25" s="8"/>
      <c r="K25" s="8"/>
    </row>
    <row r="26" spans="1:12" x14ac:dyDescent="0.25">
      <c r="A26" s="23" t="s">
        <v>24</v>
      </c>
      <c r="B26" s="22">
        <v>3538</v>
      </c>
      <c r="G26" s="7"/>
      <c r="I26" s="8"/>
      <c r="J26" s="8"/>
      <c r="K26" s="8"/>
    </row>
    <row r="27" spans="1:12" x14ac:dyDescent="0.25">
      <c r="A27" s="23" t="s">
        <v>35</v>
      </c>
      <c r="B27" s="22">
        <v>9171</v>
      </c>
      <c r="G27" s="9"/>
      <c r="H27" s="9"/>
      <c r="I27" s="9"/>
      <c r="J27" s="9"/>
      <c r="K27" s="9"/>
    </row>
    <row r="28" spans="1:12" x14ac:dyDescent="0.25">
      <c r="D28" s="9"/>
      <c r="E28" s="9"/>
      <c r="F28" s="9"/>
      <c r="G28" s="9"/>
      <c r="H28" s="9"/>
      <c r="I28" s="9"/>
      <c r="J28" s="9"/>
      <c r="K28" s="9"/>
    </row>
    <row r="29" spans="1:12" x14ac:dyDescent="0.25">
      <c r="D29" s="9"/>
      <c r="E29" s="9"/>
      <c r="F29" s="9"/>
      <c r="G29" s="9"/>
      <c r="H29" s="9"/>
      <c r="I29" s="9"/>
      <c r="J29" s="9"/>
      <c r="K29" s="9"/>
    </row>
    <row r="30" spans="1:12" x14ac:dyDescent="0.25">
      <c r="A30" t="s">
        <v>37</v>
      </c>
      <c r="D30" s="9"/>
      <c r="E30" s="9"/>
      <c r="F30" s="9"/>
      <c r="G30" s="9"/>
      <c r="H30" s="9"/>
      <c r="I30" s="9"/>
      <c r="J30" s="9"/>
      <c r="K30" s="9"/>
    </row>
    <row r="31" spans="1:12" x14ac:dyDescent="0.25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1:12" x14ac:dyDescent="0.25">
      <c r="B32" s="9"/>
      <c r="C32" s="9"/>
      <c r="D32" s="9"/>
      <c r="E32" s="9"/>
      <c r="F32" s="9"/>
      <c r="G32" s="9"/>
      <c r="H32" s="9"/>
      <c r="I32" s="9"/>
      <c r="J32" s="9"/>
      <c r="K32" s="9"/>
    </row>
    <row r="33" spans="3:8" x14ac:dyDescent="0.25">
      <c r="C33" s="9"/>
      <c r="D33" s="9"/>
      <c r="E33" s="9" t="s">
        <v>6</v>
      </c>
      <c r="F33" s="9"/>
      <c r="G33" s="9"/>
      <c r="H33" s="9"/>
    </row>
  </sheetData>
  <mergeCells count="3">
    <mergeCell ref="A12:A20"/>
    <mergeCell ref="A10:K10"/>
    <mergeCell ref="G21:H2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AGRO PB (comerciais)</vt:lpstr>
      <vt:lpstr>'AGRO PB (comerciais)'!Area_de_impressao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Alice Aghinoni Fantin</cp:lastModifiedBy>
  <cp:lastPrinted>2025-05-15T19:11:52Z</cp:lastPrinted>
  <dcterms:created xsi:type="dcterms:W3CDTF">2023-11-09T20:39:47Z</dcterms:created>
  <dcterms:modified xsi:type="dcterms:W3CDTF">2025-05-16T13:35:23Z</dcterms:modified>
</cp:coreProperties>
</file>